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4" i="1" s="1"/>
  <c r="H13" i="1"/>
  <c r="H24" i="1" s="1"/>
  <c r="G13" i="1"/>
  <c r="G24" i="1" s="1"/>
  <c r="F13" i="1"/>
  <c r="F24" i="1" s="1"/>
  <c r="H194" i="1" l="1"/>
  <c r="L194" i="1"/>
  <c r="J194" i="1"/>
  <c r="G194" i="1"/>
  <c r="F194" i="1"/>
</calcChain>
</file>

<file path=xl/sharedStrings.xml><?xml version="1.0" encoding="utf-8"?>
<sst xmlns="http://schemas.openxmlformats.org/spreadsheetml/2006/main" count="286" uniqueCount="86">
  <si>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</si>
  <si>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</si>
  <si>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</si>
  <si>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</si>
  <si>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</si>
  <si>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</si>
  <si>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</si>
  <si>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</si>
  <si>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</si>
  <si>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</si>
  <si>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</si>
  <si>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</si>
  <si>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</si>
  <si>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</si>
  <si>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</si>
  <si>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</si>
  <si>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</si>
  <si>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</si>
  <si>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</si>
  <si>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</si>
  <si>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</si>
  <si>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</si>
  <si>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</si>
  <si>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</si>
  <si>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</si>
  <si>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</si>
  <si>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</si>
  <si>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</si>
  <si>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</si>
  <si>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</si>
  <si>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</si>
  <si>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</si>
  <si>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</si>
  <si>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</si>
  <si>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</si>
  <si>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</si>
  <si>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</si>
  <si>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</si>
  <si>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</si>
  <si>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"Дружба"</t>
  </si>
  <si>
    <t>Кисель "Витошка" с витаминами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</si>
  <si>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</si>
  <si>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</si>
  <si>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</si>
  <si>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</si>
  <si>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</si>
  <si>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Котлета из курицы</t>
  </si>
  <si>
    <t>Какао с молоком и витаминами</t>
  </si>
  <si>
    <t>Мандарин</t>
  </si>
  <si>
    <t>Хлеб пшеничный</t>
  </si>
  <si>
    <t>54-1г</t>
  </si>
  <si>
    <t>54-5м</t>
  </si>
  <si>
    <t>№15</t>
  </si>
  <si>
    <t>Омлет натуральный</t>
  </si>
  <si>
    <t>Кофейный напиток</t>
  </si>
  <si>
    <t>Бутерброд с сыром</t>
  </si>
  <si>
    <t>54-1о-2020</t>
  </si>
  <si>
    <t>54-23гн-2020</t>
  </si>
  <si>
    <t>бутерброд</t>
  </si>
  <si>
    <t>Макароны отварные с сыром</t>
  </si>
  <si>
    <t>Чай с сахаром/ лимон</t>
  </si>
  <si>
    <t>Сок</t>
  </si>
  <si>
    <t>54-3г-2020</t>
  </si>
  <si>
    <t>54-3гн-2020</t>
  </si>
  <si>
    <t>хол.напиток</t>
  </si>
  <si>
    <t>Запеканка из творога/ соус молочный</t>
  </si>
  <si>
    <t>Чай с сахаром</t>
  </si>
  <si>
    <t>54-1т</t>
  </si>
  <si>
    <t>54-2гн</t>
  </si>
  <si>
    <t>Котлета из курицы, каша гречневая рассыпчатая</t>
  </si>
  <si>
    <t>54-5м,54-4г</t>
  </si>
  <si>
    <t>Каша жидкая молочная рисовая</t>
  </si>
  <si>
    <t>Чай с сахаром/лимон</t>
  </si>
  <si>
    <t>Яблоко</t>
  </si>
  <si>
    <t>54-25.1к</t>
  </si>
  <si>
    <t>Плов с курицей</t>
  </si>
  <si>
    <t>54-12м</t>
  </si>
  <si>
    <t>54-23гн</t>
  </si>
  <si>
    <t>Каша жидкая молочная пшенная</t>
  </si>
  <si>
    <t>54-24-2020</t>
  </si>
  <si>
    <t>Котлета рыбная с морковью</t>
  </si>
  <si>
    <t>54-1г-2020</t>
  </si>
  <si>
    <t>54-14р-2020</t>
  </si>
  <si>
    <t>МБОУ "Благовещенская СОШ"</t>
  </si>
  <si>
    <t>директор</t>
  </si>
  <si>
    <t>Гаврилов С.Ю,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</si>
</sst>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9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horizontal="left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>
      <alignment horizontal="left"/>
    </xf>
    <xf numFmtId="0" fontId="12" fillId="4" borderId="2" xfId="1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21" xfId="1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/>
    </xf>
    <xf numFmtId="0" fontId="12" fillId="4" borderId="4" xfId="1" applyFont="1" applyFill="1" applyBorder="1" applyAlignment="1">
      <alignment horizontal="left"/>
    </xf>
    <xf numFmtId="0" fontId="12" fillId="4" borderId="4" xfId="0" applyFont="1" applyFill="1" applyBorder="1" applyAlignment="1">
      <alignment horizontal="left" wrapText="1"/>
    </xf>
    <xf numFmtId="0" fontId="1" fillId="0" borderId="2" xfId="0" applyFont="1" applyBorder="1"/>
    <xf numFmtId="0" fontId="15" fillId="4" borderId="2" xfId="0" applyFont="1" applyFill="1" applyBorder="1" applyAlignment="1">
      <alignment horizontal="left" vertical="top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3" borderId="5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center" vertical="center"/>
    </xf>
    <xf numFmtId="0" fontId="12" fillId="4" borderId="21" xfId="1" applyFont="1" applyFill="1" applyBorder="1" applyAlignment="1">
      <alignment horizontal="left"/>
    </xf>
    <xf numFmtId="0" fontId="12" fillId="4" borderId="27" xfId="0" applyFont="1" applyFill="1" applyBorder="1" applyAlignment="1">
      <alignment horizontal="left" wrapText="1"/>
    </xf>
    <xf numFmtId="0" fontId="12" fillId="4" borderId="5" xfId="1" applyFont="1" applyFill="1" applyBorder="1" applyAlignment="1">
      <alignment horizontal="left"/>
    </xf>
    <xf numFmtId="0" fontId="12" fillId="4" borderId="4" xfId="0" applyFont="1" applyFill="1" applyBorder="1"/>
    <xf numFmtId="0" fontId="12" fillId="4" borderId="27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12" fillId="4" borderId="28" xfId="1" applyFont="1" applyFill="1" applyBorder="1" applyAlignment="1">
      <alignment horizontal="left"/>
    </xf>
    <xf numFmtId="0" fontId="3" fillId="0" borderId="21" xfId="0" applyFont="1" applyBorder="1" applyAlignment="1">
      <alignment horizontal="center" vertical="top" wrapText="1"/>
    </xf>
    <xf numFmtId="0" fontId="14" fillId="4" borderId="2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5" t="s">
        <v>83</v>
      </c>
      <c r="D1" s="96"/>
      <c r="E1" s="96"/>
      <c r="F1" s="12" t="s">
        <v>16</v>
      </c>
      <c r="G1" s="2" t="s">
        <v>17</v>
      </c>
      <c r="H1" s="97" t="s">
        <v>84</v>
      </c>
      <c r="I1" s="97"/>
      <c r="J1" s="97"/>
      <c r="K1" s="97"/>
    </row>
    <row r="2" spans="1:12" ht="17.399999999999999" x14ac:dyDescent="0.25">
      <c r="A2" s="35" t="s">
        <v>6</v>
      </c>
      <c r="C2" s="2"/>
      <c r="G2" s="2" t="s">
        <v>18</v>
      </c>
      <c r="H2" s="97" t="s">
        <v>85</v>
      </c>
      <c r="I2" s="97"/>
      <c r="J2" s="97"/>
      <c r="K2" s="97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31</v>
      </c>
      <c r="I3" s="44">
        <v>8</v>
      </c>
      <c r="J3" s="45">
        <v>2023</v>
      </c>
      <c r="K3" s="46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54" t="s">
        <v>34</v>
      </c>
      <c r="G5" s="54" t="s">
        <v>1</v>
      </c>
      <c r="H5" s="54" t="s">
        <v>2</v>
      </c>
      <c r="I5" s="54" t="s">
        <v>3</v>
      </c>
      <c r="J5" s="54" t="s">
        <v>10</v>
      </c>
      <c r="K5" s="55" t="s">
        <v>11</v>
      </c>
      <c r="L5" s="54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50">
        <v>235</v>
      </c>
      <c r="G6" s="50">
        <v>5.9</v>
      </c>
      <c r="H6" s="50">
        <v>6.9</v>
      </c>
      <c r="I6" s="50">
        <v>28.2</v>
      </c>
      <c r="J6" s="50">
        <v>198.5</v>
      </c>
      <c r="K6" s="52" t="s">
        <v>43</v>
      </c>
      <c r="L6" s="53">
        <v>22.19</v>
      </c>
    </row>
    <row r="7" spans="1:12" ht="14.4" x14ac:dyDescent="0.3">
      <c r="A7" s="23"/>
      <c r="B7" s="15"/>
      <c r="C7" s="11"/>
      <c r="D7" s="6"/>
      <c r="E7" s="48"/>
      <c r="F7" s="51"/>
      <c r="G7" s="51"/>
      <c r="H7" s="51"/>
      <c r="I7" s="51"/>
      <c r="J7" s="51"/>
      <c r="K7" s="52"/>
      <c r="L7" s="53"/>
    </row>
    <row r="8" spans="1:12" ht="14.4" x14ac:dyDescent="0.3">
      <c r="A8" s="23"/>
      <c r="B8" s="15"/>
      <c r="C8" s="11"/>
      <c r="D8" s="7" t="s">
        <v>22</v>
      </c>
      <c r="E8" s="48" t="s">
        <v>40</v>
      </c>
      <c r="F8" s="51">
        <v>200</v>
      </c>
      <c r="G8" s="51">
        <v>0</v>
      </c>
      <c r="H8" s="51">
        <v>0</v>
      </c>
      <c r="I8" s="51">
        <v>21.8</v>
      </c>
      <c r="J8" s="51">
        <v>87.4</v>
      </c>
      <c r="K8" s="52">
        <v>7</v>
      </c>
      <c r="L8" s="53">
        <v>9.98</v>
      </c>
    </row>
    <row r="9" spans="1:12" ht="14.4" x14ac:dyDescent="0.3">
      <c r="A9" s="23"/>
      <c r="B9" s="15"/>
      <c r="C9" s="11"/>
      <c r="D9" s="7" t="s">
        <v>23</v>
      </c>
      <c r="E9" s="49" t="s">
        <v>41</v>
      </c>
      <c r="F9" s="50">
        <v>45</v>
      </c>
      <c r="G9" s="50">
        <v>2.8</v>
      </c>
      <c r="H9" s="50">
        <v>7.6</v>
      </c>
      <c r="I9" s="50">
        <v>17.3</v>
      </c>
      <c r="J9" s="50">
        <v>148.19999999999999</v>
      </c>
      <c r="K9" s="58" t="s">
        <v>44</v>
      </c>
      <c r="L9" s="53">
        <v>10.72</v>
      </c>
    </row>
    <row r="10" spans="1:12" ht="14.4" x14ac:dyDescent="0.3">
      <c r="A10" s="23"/>
      <c r="B10" s="15"/>
      <c r="C10" s="11"/>
      <c r="D10" s="7" t="s">
        <v>23</v>
      </c>
      <c r="E10" s="49" t="s">
        <v>42</v>
      </c>
      <c r="F10" s="50">
        <v>20</v>
      </c>
      <c r="G10" s="50">
        <v>1.3</v>
      </c>
      <c r="H10" s="50">
        <v>0.2</v>
      </c>
      <c r="I10" s="50">
        <v>7.9</v>
      </c>
      <c r="J10" s="50">
        <v>39.1</v>
      </c>
      <c r="K10" s="58" t="s">
        <v>44</v>
      </c>
      <c r="L10" s="53">
        <v>1.43</v>
      </c>
    </row>
    <row r="11" spans="1:12" ht="14.4" x14ac:dyDescent="0.3">
      <c r="A11" s="23"/>
      <c r="B11" s="15"/>
      <c r="C11" s="11"/>
      <c r="D11" s="6"/>
      <c r="E11" s="38"/>
      <c r="F11" s="56"/>
      <c r="G11" s="56"/>
      <c r="H11" s="56"/>
      <c r="I11" s="56"/>
      <c r="J11" s="56"/>
      <c r="K11" s="57"/>
      <c r="L11" s="56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</v>
      </c>
      <c r="H13" s="19">
        <f t="shared" si="0"/>
        <v>14.7</v>
      </c>
      <c r="I13" s="19">
        <f t="shared" si="0"/>
        <v>75.2</v>
      </c>
      <c r="J13" s="19">
        <f t="shared" si="0"/>
        <v>473.2</v>
      </c>
      <c r="K13" s="25"/>
      <c r="L13" s="19">
        <f t="shared" ref="L13" si="1">SUM(L6:L12)</f>
        <v>44.32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4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4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500</v>
      </c>
      <c r="G24" s="32">
        <f t="shared" ref="G24:J24" si="4">G13+G23</f>
        <v>10</v>
      </c>
      <c r="H24" s="32">
        <f t="shared" si="4"/>
        <v>14.7</v>
      </c>
      <c r="I24" s="32">
        <f t="shared" si="4"/>
        <v>75.2</v>
      </c>
      <c r="J24" s="32">
        <f t="shared" si="4"/>
        <v>473.2</v>
      </c>
      <c r="K24" s="32"/>
      <c r="L24" s="32">
        <f t="shared" ref="L24" si="5">L13+L23</f>
        <v>44.32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9" t="s">
        <v>45</v>
      </c>
      <c r="F25" s="62">
        <v>150</v>
      </c>
      <c r="G25" s="62">
        <v>5.3</v>
      </c>
      <c r="H25" s="62">
        <v>4.9000000000000004</v>
      </c>
      <c r="I25" s="62">
        <v>32.799999999999997</v>
      </c>
      <c r="J25" s="62">
        <v>196.8</v>
      </c>
      <c r="K25" s="67" t="s">
        <v>50</v>
      </c>
      <c r="L25" s="66">
        <v>11.2</v>
      </c>
    </row>
    <row r="26" spans="1:12" ht="14.4" x14ac:dyDescent="0.3">
      <c r="A26" s="14"/>
      <c r="B26" s="15"/>
      <c r="C26" s="11"/>
      <c r="D26" s="5" t="s">
        <v>21</v>
      </c>
      <c r="E26" s="60" t="s">
        <v>46</v>
      </c>
      <c r="F26" s="63">
        <v>90</v>
      </c>
      <c r="G26" s="63">
        <v>17.2</v>
      </c>
      <c r="H26" s="63">
        <v>3.9</v>
      </c>
      <c r="I26" s="63">
        <v>12</v>
      </c>
      <c r="J26" s="63">
        <v>151.80000000000001</v>
      </c>
      <c r="K26" s="67" t="s">
        <v>51</v>
      </c>
      <c r="L26" s="66">
        <v>17.010000000000002</v>
      </c>
    </row>
    <row r="27" spans="1:12" ht="14.4" x14ac:dyDescent="0.3">
      <c r="A27" s="14"/>
      <c r="B27" s="15"/>
      <c r="C27" s="11"/>
      <c r="D27" s="7" t="s">
        <v>22</v>
      </c>
      <c r="E27" s="60" t="s">
        <v>47</v>
      </c>
      <c r="F27" s="63">
        <v>200</v>
      </c>
      <c r="G27" s="63">
        <v>3.6</v>
      </c>
      <c r="H27" s="63">
        <v>2.7</v>
      </c>
      <c r="I27" s="63">
        <v>11.1</v>
      </c>
      <c r="J27" s="63">
        <v>83.5</v>
      </c>
      <c r="K27" s="67" t="s">
        <v>52</v>
      </c>
      <c r="L27" s="66">
        <v>16.04</v>
      </c>
    </row>
    <row r="28" spans="1:12" ht="14.4" x14ac:dyDescent="0.3">
      <c r="A28" s="14"/>
      <c r="B28" s="15"/>
      <c r="C28" s="11"/>
      <c r="D28" s="70" t="s">
        <v>24</v>
      </c>
      <c r="E28" s="60" t="s">
        <v>48</v>
      </c>
      <c r="F28" s="64">
        <v>100</v>
      </c>
      <c r="G28" s="63">
        <v>0.8</v>
      </c>
      <c r="H28" s="63">
        <v>0.2</v>
      </c>
      <c r="I28" s="63">
        <v>7.5</v>
      </c>
      <c r="J28" s="63">
        <v>35</v>
      </c>
      <c r="K28" s="68" t="s">
        <v>44</v>
      </c>
      <c r="L28" s="66">
        <v>17.5</v>
      </c>
    </row>
    <row r="29" spans="1:12" ht="14.4" x14ac:dyDescent="0.3">
      <c r="A29" s="14"/>
      <c r="B29" s="15"/>
      <c r="C29" s="11"/>
      <c r="D29" s="7" t="s">
        <v>23</v>
      </c>
      <c r="E29" s="61" t="s">
        <v>49</v>
      </c>
      <c r="F29" s="65">
        <v>35</v>
      </c>
      <c r="G29" s="62">
        <v>2.7</v>
      </c>
      <c r="H29" s="62">
        <v>0.3</v>
      </c>
      <c r="I29" s="62">
        <v>17.2</v>
      </c>
      <c r="J29" s="62">
        <v>82</v>
      </c>
      <c r="K29" s="80" t="s">
        <v>44</v>
      </c>
      <c r="L29" s="66">
        <v>1.89</v>
      </c>
    </row>
    <row r="30" spans="1:12" ht="14.4" x14ac:dyDescent="0.3">
      <c r="A30" s="14"/>
      <c r="B30" s="15"/>
      <c r="C30" s="11"/>
      <c r="D30" s="7" t="s">
        <v>23</v>
      </c>
      <c r="E30" s="61" t="s">
        <v>42</v>
      </c>
      <c r="F30" s="65">
        <v>20</v>
      </c>
      <c r="G30" s="62">
        <v>1.3</v>
      </c>
      <c r="H30" s="62">
        <v>0.2</v>
      </c>
      <c r="I30" s="62">
        <v>7.9</v>
      </c>
      <c r="J30" s="62">
        <v>39.1</v>
      </c>
      <c r="K30" s="80" t="s">
        <v>44</v>
      </c>
      <c r="L30" s="66">
        <v>1.43</v>
      </c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56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30.900000000000002</v>
      </c>
      <c r="H32" s="19">
        <f t="shared" ref="H32" si="7">SUM(H25:H31)</f>
        <v>12.2</v>
      </c>
      <c r="I32" s="19">
        <f t="shared" ref="I32" si="8">SUM(I25:I31)</f>
        <v>88.5</v>
      </c>
      <c r="J32" s="19">
        <f t="shared" ref="J32:L32" si="9">SUM(J25:J31)</f>
        <v>588.20000000000005</v>
      </c>
      <c r="K32" s="25"/>
      <c r="L32" s="19">
        <f t="shared" si="9"/>
        <v>65.070000000000007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595</v>
      </c>
      <c r="G43" s="32">
        <f t="shared" ref="G43" si="14">G32+G42</f>
        <v>30.900000000000002</v>
      </c>
      <c r="H43" s="32">
        <f t="shared" ref="H43" si="15">H32+H42</f>
        <v>12.2</v>
      </c>
      <c r="I43" s="32">
        <f t="shared" ref="I43" si="16">I32+I42</f>
        <v>88.5</v>
      </c>
      <c r="J43" s="32">
        <f t="shared" ref="J43:L43" si="17">J32+J42</f>
        <v>588.20000000000005</v>
      </c>
      <c r="K43" s="32"/>
      <c r="L43" s="32">
        <f t="shared" si="17"/>
        <v>65.070000000000007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9" t="s">
        <v>53</v>
      </c>
      <c r="F44" s="62">
        <v>230</v>
      </c>
      <c r="G44" s="62">
        <v>19.399999999999999</v>
      </c>
      <c r="H44" s="62">
        <v>27.6</v>
      </c>
      <c r="I44" s="62">
        <v>5</v>
      </c>
      <c r="J44" s="62">
        <v>345.8</v>
      </c>
      <c r="K44" s="67" t="s">
        <v>56</v>
      </c>
      <c r="L44" s="66">
        <v>57.45</v>
      </c>
    </row>
    <row r="45" spans="1:12" ht="14.4" x14ac:dyDescent="0.3">
      <c r="A45" s="23"/>
      <c r="B45" s="15"/>
      <c r="C45" s="11"/>
      <c r="D45" s="6"/>
      <c r="E45" s="60"/>
      <c r="F45" s="64"/>
      <c r="G45" s="63"/>
      <c r="H45" s="63"/>
      <c r="I45" s="63"/>
      <c r="J45" s="63"/>
      <c r="K45" s="71"/>
      <c r="L45" s="72"/>
    </row>
    <row r="46" spans="1:12" ht="22.8" x14ac:dyDescent="0.3">
      <c r="A46" s="23"/>
      <c r="B46" s="15"/>
      <c r="C46" s="11"/>
      <c r="D46" s="7" t="s">
        <v>22</v>
      </c>
      <c r="E46" s="60" t="s">
        <v>54</v>
      </c>
      <c r="F46" s="64">
        <v>200</v>
      </c>
      <c r="G46" s="63">
        <v>3.9</v>
      </c>
      <c r="H46" s="63">
        <v>2.9</v>
      </c>
      <c r="I46" s="63">
        <v>11.2</v>
      </c>
      <c r="J46" s="63">
        <v>86</v>
      </c>
      <c r="K46" s="71" t="s">
        <v>57</v>
      </c>
      <c r="L46" s="72">
        <v>10.37</v>
      </c>
    </row>
    <row r="47" spans="1:12" ht="14.4" x14ac:dyDescent="0.3">
      <c r="A47" s="23"/>
      <c r="B47" s="15"/>
      <c r="C47" s="11"/>
      <c r="D47" s="70" t="s">
        <v>58</v>
      </c>
      <c r="E47" s="61" t="s">
        <v>55</v>
      </c>
      <c r="F47" s="65">
        <v>50</v>
      </c>
      <c r="G47" s="62">
        <v>6.2</v>
      </c>
      <c r="H47" s="62">
        <v>4.7</v>
      </c>
      <c r="I47" s="62">
        <v>17.2</v>
      </c>
      <c r="J47" s="62">
        <v>135.69999999999999</v>
      </c>
      <c r="K47" s="69" t="s">
        <v>44</v>
      </c>
      <c r="L47" s="72">
        <v>11.79</v>
      </c>
    </row>
    <row r="48" spans="1:12" ht="15" thickBot="1" x14ac:dyDescent="0.35">
      <c r="A48" s="23"/>
      <c r="B48" s="15"/>
      <c r="C48" s="11"/>
      <c r="D48" s="7" t="s">
        <v>23</v>
      </c>
      <c r="E48" s="61" t="s">
        <v>42</v>
      </c>
      <c r="F48" s="65">
        <v>20</v>
      </c>
      <c r="G48" s="62">
        <v>1.3</v>
      </c>
      <c r="H48" s="62">
        <v>0.2</v>
      </c>
      <c r="I48" s="62">
        <v>7.9</v>
      </c>
      <c r="J48" s="62">
        <v>39.1</v>
      </c>
      <c r="K48" s="69" t="s">
        <v>44</v>
      </c>
      <c r="L48" s="73">
        <v>1.43</v>
      </c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30.799999999999997</v>
      </c>
      <c r="H51" s="19">
        <f t="shared" ref="H51" si="19">SUM(H44:H50)</f>
        <v>35.400000000000006</v>
      </c>
      <c r="I51" s="19">
        <f t="shared" ref="I51" si="20">SUM(I44:I50)</f>
        <v>41.3</v>
      </c>
      <c r="J51" s="19">
        <f t="shared" ref="J51:L51" si="21">SUM(J44:J50)</f>
        <v>606.6</v>
      </c>
      <c r="K51" s="25"/>
      <c r="L51" s="19">
        <f t="shared" si="21"/>
        <v>81.04000000000002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500</v>
      </c>
      <c r="G62" s="32">
        <f t="shared" ref="G62" si="26">G51+G61</f>
        <v>30.799999999999997</v>
      </c>
      <c r="H62" s="32">
        <f t="shared" ref="H62" si="27">H51+H61</f>
        <v>35.400000000000006</v>
      </c>
      <c r="I62" s="32">
        <f t="shared" ref="I62" si="28">I51+I61</f>
        <v>41.3</v>
      </c>
      <c r="J62" s="32">
        <f t="shared" ref="J62:L62" si="29">J51+J61</f>
        <v>606.6</v>
      </c>
      <c r="K62" s="76"/>
      <c r="L62" s="76">
        <f t="shared" si="29"/>
        <v>81.04000000000002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9" t="s">
        <v>59</v>
      </c>
      <c r="F63" s="65">
        <v>180</v>
      </c>
      <c r="G63" s="62">
        <v>9.5</v>
      </c>
      <c r="H63" s="62">
        <v>8.1999999999999993</v>
      </c>
      <c r="I63" s="62">
        <v>34.4</v>
      </c>
      <c r="J63" s="74">
        <v>249.3</v>
      </c>
      <c r="K63" s="67" t="s">
        <v>62</v>
      </c>
      <c r="L63" s="66">
        <v>21.35</v>
      </c>
    </row>
    <row r="64" spans="1:12" ht="14.4" x14ac:dyDescent="0.3">
      <c r="A64" s="23"/>
      <c r="B64" s="15"/>
      <c r="C64" s="11"/>
      <c r="D64" s="6"/>
      <c r="E64" s="60"/>
      <c r="F64" s="63"/>
      <c r="G64" s="63"/>
      <c r="H64" s="63"/>
      <c r="I64" s="63"/>
      <c r="J64" s="63"/>
      <c r="K64" s="67"/>
      <c r="L64" s="66"/>
    </row>
    <row r="65" spans="1:12" ht="14.4" x14ac:dyDescent="0.3">
      <c r="A65" s="23"/>
      <c r="B65" s="15"/>
      <c r="C65" s="11"/>
      <c r="D65" s="7" t="s">
        <v>22</v>
      </c>
      <c r="E65" s="60" t="s">
        <v>60</v>
      </c>
      <c r="F65" s="63">
        <v>200</v>
      </c>
      <c r="G65" s="63">
        <v>0.2</v>
      </c>
      <c r="H65" s="63">
        <v>0.1</v>
      </c>
      <c r="I65" s="63">
        <v>6.6</v>
      </c>
      <c r="J65" s="63">
        <v>27.9</v>
      </c>
      <c r="K65" s="67" t="s">
        <v>63</v>
      </c>
      <c r="L65" s="66">
        <v>3.35</v>
      </c>
    </row>
    <row r="66" spans="1:12" ht="14.4" x14ac:dyDescent="0.3">
      <c r="A66" s="23"/>
      <c r="B66" s="15"/>
      <c r="C66" s="11"/>
      <c r="D66" s="7" t="s">
        <v>23</v>
      </c>
      <c r="E66" s="61" t="s">
        <v>49</v>
      </c>
      <c r="F66" s="65">
        <v>35</v>
      </c>
      <c r="G66" s="62">
        <v>2.7</v>
      </c>
      <c r="H66" s="62">
        <v>0.3</v>
      </c>
      <c r="I66" s="62">
        <v>17.2</v>
      </c>
      <c r="J66" s="62">
        <v>82</v>
      </c>
      <c r="K66" s="77" t="s">
        <v>44</v>
      </c>
      <c r="L66" s="66">
        <v>1.89</v>
      </c>
    </row>
    <row r="67" spans="1:12" ht="14.4" x14ac:dyDescent="0.3">
      <c r="A67" s="23"/>
      <c r="B67" s="15"/>
      <c r="C67" s="11"/>
      <c r="D67" s="7" t="s">
        <v>23</v>
      </c>
      <c r="E67" s="61" t="s">
        <v>42</v>
      </c>
      <c r="F67" s="65">
        <v>20</v>
      </c>
      <c r="G67" s="62">
        <v>1.3</v>
      </c>
      <c r="H67" s="62">
        <v>0.2</v>
      </c>
      <c r="I67" s="62">
        <v>7.9</v>
      </c>
      <c r="J67" s="62">
        <v>39.1</v>
      </c>
      <c r="K67" s="77" t="s">
        <v>44</v>
      </c>
      <c r="L67" s="66">
        <v>1.43</v>
      </c>
    </row>
    <row r="68" spans="1:12" ht="14.4" x14ac:dyDescent="0.3">
      <c r="A68" s="23"/>
      <c r="B68" s="15"/>
      <c r="C68" s="11"/>
      <c r="D68" s="75" t="s">
        <v>64</v>
      </c>
      <c r="E68" s="61" t="s">
        <v>61</v>
      </c>
      <c r="F68" s="65">
        <v>200</v>
      </c>
      <c r="G68" s="62">
        <v>1</v>
      </c>
      <c r="H68" s="62">
        <v>0.2</v>
      </c>
      <c r="I68" s="62">
        <v>20.2</v>
      </c>
      <c r="J68" s="62">
        <v>86.6</v>
      </c>
      <c r="K68" s="77" t="s">
        <v>44</v>
      </c>
      <c r="L68" s="66">
        <v>12</v>
      </c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7"/>
      <c r="L69" s="56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14.7</v>
      </c>
      <c r="H70" s="19">
        <f t="shared" ref="H70" si="31">SUM(H63:H69)</f>
        <v>8.9999999999999982</v>
      </c>
      <c r="I70" s="19">
        <f t="shared" ref="I70" si="32">SUM(I63:I69)</f>
        <v>86.300000000000011</v>
      </c>
      <c r="J70" s="19">
        <f t="shared" ref="J70:L70" si="33">SUM(J63:J69)</f>
        <v>484.9</v>
      </c>
      <c r="K70" s="25"/>
      <c r="L70" s="19">
        <f t="shared" si="33"/>
        <v>40.020000000000003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4" x14ac:dyDescent="0.3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635</v>
      </c>
      <c r="G81" s="32">
        <f t="shared" ref="G81" si="38">G70+G80</f>
        <v>14.7</v>
      </c>
      <c r="H81" s="32">
        <f t="shared" ref="H81" si="39">H70+H80</f>
        <v>8.9999999999999982</v>
      </c>
      <c r="I81" s="32">
        <f t="shared" ref="I81" si="40">I70+I80</f>
        <v>86.300000000000011</v>
      </c>
      <c r="J81" s="32">
        <f t="shared" ref="J81:L81" si="41">J70+J80</f>
        <v>484.9</v>
      </c>
      <c r="K81" s="32"/>
      <c r="L81" s="32">
        <f t="shared" si="41"/>
        <v>40.020000000000003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9" t="s">
        <v>65</v>
      </c>
      <c r="F82" s="62">
        <v>270</v>
      </c>
      <c r="G82" s="62">
        <v>45.3</v>
      </c>
      <c r="H82" s="62">
        <v>19</v>
      </c>
      <c r="I82" s="62">
        <v>36.5</v>
      </c>
      <c r="J82" s="62">
        <v>501.4</v>
      </c>
      <c r="K82" s="67" t="s">
        <v>67</v>
      </c>
      <c r="L82" s="66">
        <v>91.03</v>
      </c>
    </row>
    <row r="83" spans="1:12" ht="14.4" x14ac:dyDescent="0.3">
      <c r="A83" s="23"/>
      <c r="B83" s="15"/>
      <c r="C83" s="11"/>
      <c r="D83" s="6"/>
      <c r="E83" s="60"/>
      <c r="F83" s="63"/>
      <c r="G83" s="63"/>
      <c r="H83" s="63"/>
      <c r="I83" s="63"/>
      <c r="J83" s="63"/>
      <c r="K83" s="67"/>
      <c r="L83" s="66"/>
    </row>
    <row r="84" spans="1:12" ht="14.4" x14ac:dyDescent="0.3">
      <c r="A84" s="23"/>
      <c r="B84" s="15"/>
      <c r="C84" s="11"/>
      <c r="D84" s="7" t="s">
        <v>22</v>
      </c>
      <c r="E84" s="60" t="s">
        <v>66</v>
      </c>
      <c r="F84" s="63">
        <v>200</v>
      </c>
      <c r="G84" s="63">
        <v>0.2</v>
      </c>
      <c r="H84" s="63">
        <v>0</v>
      </c>
      <c r="I84" s="63">
        <v>6.4</v>
      </c>
      <c r="J84" s="63">
        <v>26.8</v>
      </c>
      <c r="K84" s="67" t="s">
        <v>68</v>
      </c>
      <c r="L84" s="66">
        <v>1.55</v>
      </c>
    </row>
    <row r="85" spans="1:12" ht="14.4" x14ac:dyDescent="0.3">
      <c r="A85" s="23"/>
      <c r="B85" s="15"/>
      <c r="C85" s="11"/>
      <c r="D85" s="7" t="s">
        <v>23</v>
      </c>
      <c r="E85" s="61" t="s">
        <v>49</v>
      </c>
      <c r="F85" s="65">
        <v>35</v>
      </c>
      <c r="G85" s="62">
        <v>2.7</v>
      </c>
      <c r="H85" s="62">
        <v>0.3</v>
      </c>
      <c r="I85" s="62">
        <v>17.2</v>
      </c>
      <c r="J85" s="62">
        <v>82</v>
      </c>
      <c r="K85" s="77" t="s">
        <v>44</v>
      </c>
      <c r="L85" s="66">
        <v>1.89</v>
      </c>
    </row>
    <row r="86" spans="1:12" ht="14.4" x14ac:dyDescent="0.3">
      <c r="A86" s="23"/>
      <c r="B86" s="15"/>
      <c r="C86" s="11"/>
      <c r="D86" s="7" t="s">
        <v>23</v>
      </c>
      <c r="E86" s="61" t="s">
        <v>42</v>
      </c>
      <c r="F86" s="65">
        <v>20</v>
      </c>
      <c r="G86" s="62">
        <v>1.3</v>
      </c>
      <c r="H86" s="62">
        <v>0.2</v>
      </c>
      <c r="I86" s="62">
        <v>7.9</v>
      </c>
      <c r="J86" s="62">
        <v>39.1</v>
      </c>
      <c r="K86" s="77" t="s">
        <v>44</v>
      </c>
      <c r="L86" s="66">
        <v>1.43</v>
      </c>
    </row>
    <row r="87" spans="1:12" ht="14.4" x14ac:dyDescent="0.3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57"/>
      <c r="L87" s="56"/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49.5</v>
      </c>
      <c r="H89" s="19">
        <f t="shared" ref="H89" si="43">SUM(H82:H88)</f>
        <v>19.5</v>
      </c>
      <c r="I89" s="19">
        <f t="shared" ref="I89" si="44">SUM(I82:I88)</f>
        <v>68</v>
      </c>
      <c r="J89" s="19">
        <f t="shared" ref="J89:L89" si="45">SUM(J82:J88)</f>
        <v>649.29999999999995</v>
      </c>
      <c r="K89" s="25"/>
      <c r="L89" s="19">
        <f t="shared" si="45"/>
        <v>95.9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4" x14ac:dyDescent="0.3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525</v>
      </c>
      <c r="G100" s="32">
        <f t="shared" ref="G100" si="50">G89+G99</f>
        <v>49.5</v>
      </c>
      <c r="H100" s="32">
        <f t="shared" ref="H100" si="51">H89+H99</f>
        <v>19.5</v>
      </c>
      <c r="I100" s="32">
        <f t="shared" ref="I100" si="52">I89+I99</f>
        <v>68</v>
      </c>
      <c r="J100" s="32">
        <f t="shared" ref="J100:L100" si="53">J89+J99</f>
        <v>649.29999999999995</v>
      </c>
      <c r="K100" s="32"/>
      <c r="L100" s="32">
        <f t="shared" si="53"/>
        <v>95.9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77" t="s">
        <v>69</v>
      </c>
      <c r="F101" s="78">
        <v>250</v>
      </c>
      <c r="G101" s="78">
        <v>27.3</v>
      </c>
      <c r="H101" s="78">
        <v>10.6</v>
      </c>
      <c r="I101" s="78">
        <v>49.3</v>
      </c>
      <c r="J101" s="78">
        <v>402.3</v>
      </c>
      <c r="K101" s="67" t="s">
        <v>70</v>
      </c>
      <c r="L101" s="66">
        <v>31.75</v>
      </c>
    </row>
    <row r="102" spans="1:12" ht="14.4" x14ac:dyDescent="0.3">
      <c r="A102" s="23"/>
      <c r="B102" s="15"/>
      <c r="C102" s="11"/>
      <c r="D102" s="6"/>
      <c r="E102" s="60"/>
      <c r="F102" s="63"/>
      <c r="G102" s="63"/>
      <c r="H102" s="63"/>
      <c r="I102" s="63"/>
      <c r="J102" s="63"/>
      <c r="K102" s="67"/>
      <c r="L102" s="66"/>
    </row>
    <row r="103" spans="1:12" ht="14.4" x14ac:dyDescent="0.3">
      <c r="A103" s="23"/>
      <c r="B103" s="15"/>
      <c r="C103" s="11"/>
      <c r="D103" s="7" t="s">
        <v>22</v>
      </c>
      <c r="E103" s="60" t="s">
        <v>47</v>
      </c>
      <c r="F103" s="63">
        <v>200</v>
      </c>
      <c r="G103" s="63">
        <v>3.6</v>
      </c>
      <c r="H103" s="63">
        <v>2.7</v>
      </c>
      <c r="I103" s="63">
        <v>11.1</v>
      </c>
      <c r="J103" s="63">
        <v>83.5</v>
      </c>
      <c r="K103" s="79" t="s">
        <v>52</v>
      </c>
      <c r="L103" s="66">
        <v>16.04</v>
      </c>
    </row>
    <row r="104" spans="1:12" ht="14.4" x14ac:dyDescent="0.3">
      <c r="A104" s="23"/>
      <c r="B104" s="15"/>
      <c r="C104" s="11"/>
      <c r="D104" s="7" t="s">
        <v>23</v>
      </c>
      <c r="E104" s="61" t="s">
        <v>49</v>
      </c>
      <c r="F104" s="65">
        <v>35</v>
      </c>
      <c r="G104" s="62">
        <v>2.7</v>
      </c>
      <c r="H104" s="62">
        <v>0.3</v>
      </c>
      <c r="I104" s="62">
        <v>17.2</v>
      </c>
      <c r="J104" s="62">
        <v>82</v>
      </c>
      <c r="K104" s="80" t="s">
        <v>44</v>
      </c>
      <c r="L104" s="66">
        <v>1.89</v>
      </c>
    </row>
    <row r="105" spans="1:12" ht="14.4" x14ac:dyDescent="0.3">
      <c r="A105" s="23"/>
      <c r="B105" s="15"/>
      <c r="C105" s="11"/>
      <c r="D105" s="7" t="s">
        <v>23</v>
      </c>
      <c r="E105" s="61" t="s">
        <v>42</v>
      </c>
      <c r="F105" s="65">
        <v>20</v>
      </c>
      <c r="G105" s="62">
        <v>1.3</v>
      </c>
      <c r="H105" s="62">
        <v>0.2</v>
      </c>
      <c r="I105" s="62">
        <v>7.9</v>
      </c>
      <c r="J105" s="62">
        <v>39.1</v>
      </c>
      <c r="K105" s="80" t="s">
        <v>44</v>
      </c>
      <c r="L105" s="66">
        <v>1.43</v>
      </c>
    </row>
    <row r="106" spans="1:12" ht="14.4" x14ac:dyDescent="0.3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56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34.9</v>
      </c>
      <c r="H108" s="19">
        <f t="shared" si="54"/>
        <v>13.8</v>
      </c>
      <c r="I108" s="19">
        <f t="shared" si="54"/>
        <v>85.5</v>
      </c>
      <c r="J108" s="19">
        <f t="shared" si="54"/>
        <v>606.9</v>
      </c>
      <c r="K108" s="25"/>
      <c r="L108" s="19">
        <f t="shared" ref="L108" si="55">SUM(L101:L107)</f>
        <v>51.11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505</v>
      </c>
      <c r="G119" s="32">
        <f t="shared" ref="G119" si="58">G108+G118</f>
        <v>34.9</v>
      </c>
      <c r="H119" s="32">
        <f t="shared" ref="H119" si="59">H108+H118</f>
        <v>13.8</v>
      </c>
      <c r="I119" s="32">
        <f t="shared" ref="I119" si="60">I108+I118</f>
        <v>85.5</v>
      </c>
      <c r="J119" s="32">
        <f t="shared" ref="J119:L119" si="61">J108+J118</f>
        <v>606.9</v>
      </c>
      <c r="K119" s="32"/>
      <c r="L119" s="32">
        <f t="shared" si="61"/>
        <v>51.11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9" t="s">
        <v>71</v>
      </c>
      <c r="F120" s="62">
        <v>250</v>
      </c>
      <c r="G120" s="62">
        <v>6.6</v>
      </c>
      <c r="H120" s="62">
        <v>6.8</v>
      </c>
      <c r="I120" s="62">
        <v>35.799999999999997</v>
      </c>
      <c r="J120" s="62">
        <v>230.7</v>
      </c>
      <c r="K120" s="81" t="s">
        <v>74</v>
      </c>
      <c r="L120" s="66">
        <v>25.79</v>
      </c>
    </row>
    <row r="121" spans="1:12" ht="14.4" x14ac:dyDescent="0.3">
      <c r="A121" s="14"/>
      <c r="B121" s="15"/>
      <c r="C121" s="11"/>
      <c r="D121" s="6"/>
      <c r="E121" s="60"/>
      <c r="F121" s="64"/>
      <c r="G121" s="63"/>
      <c r="H121" s="63"/>
      <c r="I121" s="63"/>
      <c r="J121" s="63"/>
      <c r="K121" s="81"/>
      <c r="L121" s="91"/>
    </row>
    <row r="122" spans="1:12" ht="14.4" x14ac:dyDescent="0.3">
      <c r="A122" s="14"/>
      <c r="B122" s="15"/>
      <c r="C122" s="11"/>
      <c r="D122" s="7" t="s">
        <v>22</v>
      </c>
      <c r="E122" s="60" t="s">
        <v>72</v>
      </c>
      <c r="F122" s="64">
        <v>200</v>
      </c>
      <c r="G122" s="63">
        <v>0.3</v>
      </c>
      <c r="H122" s="63">
        <v>0</v>
      </c>
      <c r="I122" s="63">
        <v>6.7</v>
      </c>
      <c r="J122" s="63">
        <v>27.9</v>
      </c>
      <c r="K122" s="89" t="s">
        <v>63</v>
      </c>
      <c r="L122" s="66">
        <v>3.35</v>
      </c>
    </row>
    <row r="123" spans="1:12" ht="14.4" x14ac:dyDescent="0.3">
      <c r="A123" s="14"/>
      <c r="B123" s="15"/>
      <c r="C123" s="11"/>
      <c r="D123" s="70" t="s">
        <v>58</v>
      </c>
      <c r="E123" s="61" t="s">
        <v>55</v>
      </c>
      <c r="F123" s="65">
        <v>50</v>
      </c>
      <c r="G123" s="62">
        <v>6.2</v>
      </c>
      <c r="H123" s="62">
        <v>4.7</v>
      </c>
      <c r="I123" s="62">
        <v>17.2</v>
      </c>
      <c r="J123" s="62">
        <v>135.69999999999999</v>
      </c>
      <c r="K123" s="80" t="s">
        <v>44</v>
      </c>
      <c r="L123" s="66">
        <v>9.7899999999999991</v>
      </c>
    </row>
    <row r="124" spans="1:12" ht="14.4" x14ac:dyDescent="0.3">
      <c r="A124" s="14"/>
      <c r="B124" s="15"/>
      <c r="C124" s="11"/>
      <c r="D124" s="7" t="s">
        <v>23</v>
      </c>
      <c r="E124" s="61" t="s">
        <v>42</v>
      </c>
      <c r="F124" s="65">
        <v>20</v>
      </c>
      <c r="G124" s="62">
        <v>1.3</v>
      </c>
      <c r="H124" s="62">
        <v>0.2</v>
      </c>
      <c r="I124" s="62">
        <v>7.9</v>
      </c>
      <c r="J124" s="62">
        <v>39.1</v>
      </c>
      <c r="K124" s="80" t="s">
        <v>44</v>
      </c>
      <c r="L124" s="66">
        <v>1.43</v>
      </c>
    </row>
    <row r="125" spans="1:12" ht="14.4" x14ac:dyDescent="0.3">
      <c r="A125" s="14"/>
      <c r="B125" s="15"/>
      <c r="C125" s="11"/>
      <c r="D125" s="7" t="s">
        <v>24</v>
      </c>
      <c r="E125" s="60" t="s">
        <v>73</v>
      </c>
      <c r="F125" s="64">
        <v>100</v>
      </c>
      <c r="G125" s="63">
        <v>0.4</v>
      </c>
      <c r="H125" s="63">
        <v>0.4</v>
      </c>
      <c r="I125" s="63">
        <v>9.8000000000000007</v>
      </c>
      <c r="J125" s="63">
        <v>44.4</v>
      </c>
      <c r="K125" s="79" t="s">
        <v>44</v>
      </c>
      <c r="L125" s="66">
        <v>13.2</v>
      </c>
    </row>
    <row r="126" spans="1:12" ht="14.4" x14ac:dyDescent="0.3">
      <c r="A126" s="16"/>
      <c r="B126" s="17"/>
      <c r="C126" s="8"/>
      <c r="D126" s="18" t="s">
        <v>33</v>
      </c>
      <c r="E126" s="9"/>
      <c r="F126" s="19">
        <f>SUM(F120:F125)</f>
        <v>620</v>
      </c>
      <c r="G126" s="19">
        <f t="shared" ref="G126:J126" si="62">SUM(G120:G125)</f>
        <v>14.8</v>
      </c>
      <c r="H126" s="19">
        <f t="shared" si="62"/>
        <v>12.1</v>
      </c>
      <c r="I126" s="19">
        <f t="shared" si="62"/>
        <v>77.400000000000006</v>
      </c>
      <c r="J126" s="19">
        <f t="shared" si="62"/>
        <v>477.79999999999995</v>
      </c>
      <c r="K126" s="90"/>
      <c r="L126" s="19">
        <f t="shared" ref="L126" si="63">SUM(L120:L125)</f>
        <v>53.56</v>
      </c>
    </row>
    <row r="127" spans="1:12" ht="14.4" x14ac:dyDescent="0.3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38"/>
      <c r="F127" s="39"/>
      <c r="G127" s="39"/>
      <c r="H127" s="39"/>
      <c r="I127" s="39"/>
      <c r="J127" s="39"/>
      <c r="K127" s="40"/>
      <c r="L127" s="39"/>
    </row>
    <row r="128" spans="1:12" ht="14.4" x14ac:dyDescent="0.3">
      <c r="A128" s="14"/>
      <c r="B128" s="15"/>
      <c r="C128" s="11"/>
      <c r="D128" s="7" t="s">
        <v>27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x14ac:dyDescent="0.3">
      <c r="A129" s="14"/>
      <c r="B129" s="15"/>
      <c r="C129" s="11"/>
      <c r="D129" s="7" t="s">
        <v>28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x14ac:dyDescent="0.3">
      <c r="A130" s="14"/>
      <c r="B130" s="15"/>
      <c r="C130" s="11"/>
      <c r="D130" s="7" t="s">
        <v>29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x14ac:dyDescent="0.3">
      <c r="A131" s="14"/>
      <c r="B131" s="15"/>
      <c r="C131" s="11"/>
      <c r="D131" s="7" t="s">
        <v>30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4"/>
      <c r="B132" s="15"/>
      <c r="C132" s="11"/>
      <c r="D132" s="7" t="s">
        <v>31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4"/>
      <c r="B133" s="15"/>
      <c r="C133" s="11"/>
      <c r="D133" s="7" t="s">
        <v>32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4">SUM(G127:G135)</f>
        <v>0</v>
      </c>
      <c r="H136" s="19">
        <f t="shared" si="64"/>
        <v>0</v>
      </c>
      <c r="I136" s="19">
        <f t="shared" si="64"/>
        <v>0</v>
      </c>
      <c r="J136" s="19">
        <f t="shared" si="64"/>
        <v>0</v>
      </c>
      <c r="K136" s="25"/>
      <c r="L136" s="19">
        <f t="shared" ref="L136" si="65">SUM(L127:L135)</f>
        <v>0</v>
      </c>
    </row>
    <row r="137" spans="1:12" ht="15" thickBot="1" x14ac:dyDescent="0.3">
      <c r="A137" s="33">
        <f>A120</f>
        <v>2</v>
      </c>
      <c r="B137" s="33">
        <f>B120</f>
        <v>2</v>
      </c>
      <c r="C137" s="92" t="s">
        <v>4</v>
      </c>
      <c r="D137" s="93"/>
      <c r="E137" s="31"/>
      <c r="F137" s="32">
        <f>F126+F136</f>
        <v>620</v>
      </c>
      <c r="G137" s="32">
        <f t="shared" ref="G137" si="66">G126+G136</f>
        <v>14.8</v>
      </c>
      <c r="H137" s="32">
        <f t="shared" ref="H137" si="67">H126+H136</f>
        <v>12.1</v>
      </c>
      <c r="I137" s="32">
        <f t="shared" ref="I137" si="68">I126+I136</f>
        <v>77.400000000000006</v>
      </c>
      <c r="J137" s="32">
        <f t="shared" ref="J137:L137" si="69">J126+J136</f>
        <v>477.79999999999995</v>
      </c>
      <c r="K137" s="32"/>
      <c r="L137" s="32">
        <f t="shared" si="69"/>
        <v>53.56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21</v>
      </c>
      <c r="E138" s="59" t="s">
        <v>75</v>
      </c>
      <c r="F138" s="62">
        <v>240</v>
      </c>
      <c r="G138" s="62">
        <v>32.700000000000003</v>
      </c>
      <c r="H138" s="62">
        <v>9.6999999999999993</v>
      </c>
      <c r="I138" s="62">
        <v>39.9</v>
      </c>
      <c r="J138" s="62">
        <v>377.6</v>
      </c>
      <c r="K138" s="67" t="s">
        <v>76</v>
      </c>
      <c r="L138" s="66">
        <v>48.45</v>
      </c>
    </row>
    <row r="139" spans="1:12" ht="14.4" x14ac:dyDescent="0.3">
      <c r="A139" s="23"/>
      <c r="B139" s="15"/>
      <c r="C139" s="11"/>
      <c r="D139" s="6"/>
      <c r="E139" s="59"/>
      <c r="F139" s="62"/>
      <c r="G139" s="62"/>
      <c r="H139" s="62"/>
      <c r="I139" s="62"/>
      <c r="J139" s="62"/>
      <c r="K139" s="67"/>
      <c r="L139" s="66"/>
    </row>
    <row r="140" spans="1:12" ht="14.4" x14ac:dyDescent="0.3">
      <c r="A140" s="23"/>
      <c r="B140" s="15"/>
      <c r="C140" s="11"/>
      <c r="D140" s="7" t="s">
        <v>22</v>
      </c>
      <c r="E140" s="59" t="s">
        <v>54</v>
      </c>
      <c r="F140" s="62">
        <v>200</v>
      </c>
      <c r="G140" s="62">
        <v>3.9</v>
      </c>
      <c r="H140" s="62">
        <v>2.9</v>
      </c>
      <c r="I140" s="62">
        <v>11.2</v>
      </c>
      <c r="J140" s="62">
        <v>86</v>
      </c>
      <c r="K140" s="67" t="s">
        <v>77</v>
      </c>
      <c r="L140" s="66">
        <v>10.37</v>
      </c>
    </row>
    <row r="141" spans="1:12" ht="15.75" customHeight="1" x14ac:dyDescent="0.3">
      <c r="A141" s="23"/>
      <c r="B141" s="15"/>
      <c r="C141" s="11"/>
      <c r="D141" s="7" t="s">
        <v>23</v>
      </c>
      <c r="E141" s="61" t="s">
        <v>49</v>
      </c>
      <c r="F141" s="65">
        <v>35</v>
      </c>
      <c r="G141" s="62">
        <v>2.7</v>
      </c>
      <c r="H141" s="62">
        <v>0.3</v>
      </c>
      <c r="I141" s="62">
        <v>17.2</v>
      </c>
      <c r="J141" s="62">
        <v>82</v>
      </c>
      <c r="K141" s="80" t="s">
        <v>44</v>
      </c>
      <c r="L141" s="66">
        <v>1.89</v>
      </c>
    </row>
    <row r="142" spans="1:12" ht="14.4" x14ac:dyDescent="0.3">
      <c r="A142" s="23"/>
      <c r="B142" s="15"/>
      <c r="C142" s="11"/>
      <c r="D142" s="7" t="s">
        <v>23</v>
      </c>
      <c r="E142" s="61" t="s">
        <v>42</v>
      </c>
      <c r="F142" s="65">
        <v>20</v>
      </c>
      <c r="G142" s="62">
        <v>1.3</v>
      </c>
      <c r="H142" s="62">
        <v>0.2</v>
      </c>
      <c r="I142" s="62">
        <v>7.9</v>
      </c>
      <c r="J142" s="62">
        <v>39.1</v>
      </c>
      <c r="K142" s="80" t="s">
        <v>44</v>
      </c>
      <c r="L142" s="66">
        <v>1.43</v>
      </c>
    </row>
    <row r="143" spans="1:12" ht="14.4" x14ac:dyDescent="0.3">
      <c r="A143" s="23"/>
      <c r="B143" s="15"/>
      <c r="C143" s="11"/>
      <c r="D143" s="7" t="s">
        <v>24</v>
      </c>
      <c r="E143" s="82" t="s">
        <v>48</v>
      </c>
      <c r="F143" s="83">
        <v>100</v>
      </c>
      <c r="G143" s="84">
        <v>0.8</v>
      </c>
      <c r="H143" s="84">
        <v>0.2</v>
      </c>
      <c r="I143" s="84">
        <v>7.5</v>
      </c>
      <c r="J143" s="85">
        <v>35</v>
      </c>
      <c r="K143" s="80" t="s">
        <v>44</v>
      </c>
      <c r="L143" s="66">
        <v>27.5</v>
      </c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56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SUM(F138:F144)</f>
        <v>595</v>
      </c>
      <c r="G145" s="19">
        <f t="shared" ref="G145:J145" si="70">SUM(G138:G144)</f>
        <v>41.4</v>
      </c>
      <c r="H145" s="19">
        <f t="shared" si="70"/>
        <v>13.299999999999999</v>
      </c>
      <c r="I145" s="19">
        <f t="shared" si="70"/>
        <v>83.7</v>
      </c>
      <c r="J145" s="19">
        <f t="shared" si="70"/>
        <v>619.70000000000005</v>
      </c>
      <c r="K145" s="25"/>
      <c r="L145" s="19">
        <f t="shared" ref="L145" si="71">SUM(L138:L144)</f>
        <v>89.64</v>
      </c>
    </row>
    <row r="146" spans="1:12" ht="14.4" x14ac:dyDescent="0.3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8"/>
      <c r="F146" s="39"/>
      <c r="G146" s="39"/>
      <c r="H146" s="39"/>
      <c r="I146" s="39"/>
      <c r="J146" s="39"/>
      <c r="K146" s="40"/>
      <c r="L146" s="39"/>
    </row>
    <row r="147" spans="1:12" ht="14.4" x14ac:dyDescent="0.3">
      <c r="A147" s="23"/>
      <c r="B147" s="15"/>
      <c r="C147" s="11"/>
      <c r="D147" s="7" t="s">
        <v>27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x14ac:dyDescent="0.3">
      <c r="A148" s="23"/>
      <c r="B148" s="15"/>
      <c r="C148" s="11"/>
      <c r="D148" s="7" t="s">
        <v>28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x14ac:dyDescent="0.3">
      <c r="A149" s="23"/>
      <c r="B149" s="15"/>
      <c r="C149" s="11"/>
      <c r="D149" s="7" t="s">
        <v>29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x14ac:dyDescent="0.3">
      <c r="A150" s="23"/>
      <c r="B150" s="15"/>
      <c r="C150" s="11"/>
      <c r="D150" s="7" t="s">
        <v>30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3"/>
      <c r="B151" s="15"/>
      <c r="C151" s="11"/>
      <c r="D151" s="7" t="s">
        <v>31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3"/>
      <c r="B152" s="15"/>
      <c r="C152" s="11"/>
      <c r="D152" s="7" t="s">
        <v>32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3"/>
      <c r="B153" s="15"/>
      <c r="C153" s="11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" thickBot="1" x14ac:dyDescent="0.3">
      <c r="A156" s="29">
        <f>A138</f>
        <v>2</v>
      </c>
      <c r="B156" s="30">
        <f>B138</f>
        <v>3</v>
      </c>
      <c r="C156" s="92" t="s">
        <v>4</v>
      </c>
      <c r="D156" s="93"/>
      <c r="E156" s="31"/>
      <c r="F156" s="32">
        <f>F145+F155</f>
        <v>595</v>
      </c>
      <c r="G156" s="32">
        <f t="shared" ref="G156" si="74">G145+G155</f>
        <v>41.4</v>
      </c>
      <c r="H156" s="32">
        <f t="shared" ref="H156" si="75">H145+H155</f>
        <v>13.299999999999999</v>
      </c>
      <c r="I156" s="32">
        <f t="shared" ref="I156" si="76">I145+I155</f>
        <v>83.7</v>
      </c>
      <c r="J156" s="32">
        <f t="shared" ref="J156:L156" si="77">J145+J155</f>
        <v>619.70000000000005</v>
      </c>
      <c r="K156" s="32"/>
      <c r="L156" s="32">
        <f t="shared" si="77"/>
        <v>89.64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59" t="s">
        <v>78</v>
      </c>
      <c r="F157" s="86">
        <v>230</v>
      </c>
      <c r="G157" s="86">
        <v>9.6</v>
      </c>
      <c r="H157" s="86">
        <v>11.6</v>
      </c>
      <c r="I157" s="86">
        <v>43.3</v>
      </c>
      <c r="J157" s="86">
        <v>316.2</v>
      </c>
      <c r="K157" s="67" t="s">
        <v>79</v>
      </c>
      <c r="L157" s="87">
        <v>14.65</v>
      </c>
    </row>
    <row r="158" spans="1:12" ht="14.4" x14ac:dyDescent="0.3">
      <c r="A158" s="23"/>
      <c r="B158" s="15"/>
      <c r="C158" s="11"/>
      <c r="D158" s="6"/>
      <c r="E158" s="60"/>
      <c r="F158" s="64"/>
      <c r="G158" s="63"/>
      <c r="H158" s="63"/>
      <c r="I158" s="63"/>
      <c r="J158" s="63"/>
      <c r="K158" s="79"/>
      <c r="L158" s="66"/>
    </row>
    <row r="159" spans="1:12" ht="14.4" x14ac:dyDescent="0.3">
      <c r="A159" s="23"/>
      <c r="B159" s="15"/>
      <c r="C159" s="11"/>
      <c r="D159" s="7" t="s">
        <v>22</v>
      </c>
      <c r="E159" s="60" t="s">
        <v>40</v>
      </c>
      <c r="F159" s="64">
        <v>200</v>
      </c>
      <c r="G159" s="63">
        <v>0</v>
      </c>
      <c r="H159" s="63">
        <v>0</v>
      </c>
      <c r="I159" s="63">
        <v>21.8</v>
      </c>
      <c r="J159" s="63">
        <v>87.4</v>
      </c>
      <c r="K159" s="79">
        <v>7</v>
      </c>
      <c r="L159" s="66">
        <v>9.98</v>
      </c>
    </row>
    <row r="160" spans="1:12" ht="14.4" x14ac:dyDescent="0.3">
      <c r="A160" s="23"/>
      <c r="B160" s="15"/>
      <c r="C160" s="11"/>
      <c r="D160" s="70" t="s">
        <v>58</v>
      </c>
      <c r="E160" s="61" t="s">
        <v>41</v>
      </c>
      <c r="F160" s="65">
        <v>45</v>
      </c>
      <c r="G160" s="62">
        <v>2.8</v>
      </c>
      <c r="H160" s="62">
        <v>7.6</v>
      </c>
      <c r="I160" s="62">
        <v>17.3</v>
      </c>
      <c r="J160" s="62">
        <v>148.19999999999999</v>
      </c>
      <c r="K160" s="80" t="s">
        <v>44</v>
      </c>
      <c r="L160" s="66">
        <v>10.72</v>
      </c>
    </row>
    <row r="161" spans="1:12" ht="14.4" x14ac:dyDescent="0.3">
      <c r="A161" s="23"/>
      <c r="B161" s="15"/>
      <c r="C161" s="11"/>
      <c r="D161" s="7" t="s">
        <v>23</v>
      </c>
      <c r="E161" s="61" t="s">
        <v>42</v>
      </c>
      <c r="F161" s="65">
        <v>20</v>
      </c>
      <c r="G161" s="62">
        <v>1.3</v>
      </c>
      <c r="H161" s="62">
        <v>0.2</v>
      </c>
      <c r="I161" s="62">
        <v>7.9</v>
      </c>
      <c r="J161" s="62">
        <v>39.1</v>
      </c>
      <c r="K161" s="80" t="s">
        <v>44</v>
      </c>
      <c r="L161" s="66">
        <v>1.43</v>
      </c>
    </row>
    <row r="162" spans="1:12" ht="14.4" x14ac:dyDescent="0.3">
      <c r="A162" s="23"/>
      <c r="B162" s="15"/>
      <c r="C162" s="11"/>
      <c r="D162" s="7" t="s">
        <v>24</v>
      </c>
      <c r="E162" s="60" t="s">
        <v>73</v>
      </c>
      <c r="F162" s="64">
        <v>100</v>
      </c>
      <c r="G162" s="63">
        <v>0.4</v>
      </c>
      <c r="H162" s="63">
        <v>0.4</v>
      </c>
      <c r="I162" s="63">
        <v>9.8000000000000007</v>
      </c>
      <c r="J162" s="63">
        <v>44.4</v>
      </c>
      <c r="K162" s="79" t="s">
        <v>44</v>
      </c>
      <c r="L162" s="66">
        <v>13.2</v>
      </c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SUM(F157:F162)</f>
        <v>595</v>
      </c>
      <c r="G163" s="19">
        <f t="shared" ref="G163:J163" si="78">SUM(G157:G162)</f>
        <v>14.1</v>
      </c>
      <c r="H163" s="19">
        <f t="shared" si="78"/>
        <v>19.799999999999997</v>
      </c>
      <c r="I163" s="19">
        <f t="shared" si="78"/>
        <v>100.1</v>
      </c>
      <c r="J163" s="19">
        <f t="shared" si="78"/>
        <v>635.29999999999995</v>
      </c>
      <c r="K163" s="25"/>
      <c r="L163" s="88">
        <f t="shared" ref="L163" si="79">SUM(L157:L162)</f>
        <v>49.980000000000004</v>
      </c>
    </row>
    <row r="164" spans="1:12" ht="14.4" x14ac:dyDescent="0.3">
      <c r="A164" s="26">
        <f>A157</f>
        <v>2</v>
      </c>
      <c r="B164" s="13">
        <f>B157</f>
        <v>4</v>
      </c>
      <c r="C164" s="10" t="s">
        <v>25</v>
      </c>
      <c r="D164" s="7" t="s">
        <v>26</v>
      </c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3"/>
      <c r="B165" s="15"/>
      <c r="C165" s="11"/>
      <c r="D165" s="7" t="s">
        <v>27</v>
      </c>
      <c r="E165" s="38"/>
      <c r="F165" s="39"/>
      <c r="G165" s="39"/>
      <c r="H165" s="39"/>
      <c r="I165" s="39"/>
      <c r="J165" s="39"/>
      <c r="K165" s="40"/>
      <c r="L165" s="39"/>
    </row>
    <row r="166" spans="1:12" ht="14.4" x14ac:dyDescent="0.3">
      <c r="A166" s="23"/>
      <c r="B166" s="15"/>
      <c r="C166" s="11"/>
      <c r="D166" s="7" t="s">
        <v>28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 x14ac:dyDescent="0.3">
      <c r="A167" s="23"/>
      <c r="B167" s="15"/>
      <c r="C167" s="11"/>
      <c r="D167" s="7" t="s">
        <v>29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 x14ac:dyDescent="0.3">
      <c r="A168" s="23"/>
      <c r="B168" s="15"/>
      <c r="C168" s="11"/>
      <c r="D168" s="7" t="s">
        <v>30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x14ac:dyDescent="0.3">
      <c r="A169" s="23"/>
      <c r="B169" s="15"/>
      <c r="C169" s="11"/>
      <c r="D169" s="7" t="s">
        <v>31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3"/>
      <c r="B170" s="15"/>
      <c r="C170" s="11"/>
      <c r="D170" s="7" t="s">
        <v>32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3"/>
      <c r="B171" s="15"/>
      <c r="C171" s="11"/>
      <c r="D171" s="6"/>
      <c r="E171" s="38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3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80">SUM(G164:G172)</f>
        <v>0</v>
      </c>
      <c r="H173" s="19">
        <f t="shared" si="80"/>
        <v>0</v>
      </c>
      <c r="I173" s="19">
        <f t="shared" si="80"/>
        <v>0</v>
      </c>
      <c r="J173" s="19">
        <f t="shared" si="80"/>
        <v>0</v>
      </c>
      <c r="K173" s="25"/>
      <c r="L173" s="19">
        <f t="shared" ref="L173" si="81">SUM(L164:L172)</f>
        <v>0</v>
      </c>
    </row>
    <row r="174" spans="1:12" ht="15" thickBot="1" x14ac:dyDescent="0.3">
      <c r="A174" s="29">
        <f>A157</f>
        <v>2</v>
      </c>
      <c r="B174" s="30">
        <f>B157</f>
        <v>4</v>
      </c>
      <c r="C174" s="92" t="s">
        <v>4</v>
      </c>
      <c r="D174" s="93"/>
      <c r="E174" s="31"/>
      <c r="F174" s="32">
        <f>F163+F173</f>
        <v>595</v>
      </c>
      <c r="G174" s="32">
        <f t="shared" ref="G174" si="82">G163+G173</f>
        <v>14.1</v>
      </c>
      <c r="H174" s="32">
        <f t="shared" ref="H174" si="83">H163+H173</f>
        <v>19.799999999999997</v>
      </c>
      <c r="I174" s="32">
        <f t="shared" ref="I174" si="84">I163+I173</f>
        <v>100.1</v>
      </c>
      <c r="J174" s="32">
        <f t="shared" ref="J174:L174" si="85">J163+J173</f>
        <v>635.29999999999995</v>
      </c>
      <c r="K174" s="32"/>
      <c r="L174" s="32">
        <f t="shared" si="85"/>
        <v>49.980000000000004</v>
      </c>
    </row>
    <row r="175" spans="1:12" ht="15" thickBot="1" x14ac:dyDescent="0.35">
      <c r="A175" s="20">
        <v>2</v>
      </c>
      <c r="B175" s="21">
        <v>5</v>
      </c>
      <c r="C175" s="22" t="s">
        <v>20</v>
      </c>
      <c r="D175" s="5" t="s">
        <v>21</v>
      </c>
      <c r="E175" s="59" t="s">
        <v>45</v>
      </c>
      <c r="F175" s="62">
        <v>200</v>
      </c>
      <c r="G175" s="62">
        <v>7.1</v>
      </c>
      <c r="H175" s="62">
        <v>6.6</v>
      </c>
      <c r="I175" s="62">
        <v>43.7</v>
      </c>
      <c r="J175" s="62">
        <v>262.39999999999998</v>
      </c>
      <c r="K175" s="67" t="s">
        <v>81</v>
      </c>
      <c r="L175" s="66">
        <v>14.97</v>
      </c>
    </row>
    <row r="176" spans="1:12" ht="14.4" x14ac:dyDescent="0.3">
      <c r="A176" s="23"/>
      <c r="B176" s="15"/>
      <c r="C176" s="11"/>
      <c r="D176" s="5" t="s">
        <v>21</v>
      </c>
      <c r="E176" s="59" t="s">
        <v>80</v>
      </c>
      <c r="F176" s="62">
        <v>90</v>
      </c>
      <c r="G176" s="62">
        <v>11.5</v>
      </c>
      <c r="H176" s="62">
        <v>3.7</v>
      </c>
      <c r="I176" s="62">
        <v>5.5</v>
      </c>
      <c r="J176" s="62">
        <v>101</v>
      </c>
      <c r="K176" s="79" t="s">
        <v>82</v>
      </c>
      <c r="L176" s="66">
        <v>21.86</v>
      </c>
    </row>
    <row r="177" spans="1:12" ht="14.4" x14ac:dyDescent="0.3">
      <c r="A177" s="23"/>
      <c r="B177" s="15"/>
      <c r="C177" s="11"/>
      <c r="D177" s="7" t="s">
        <v>22</v>
      </c>
      <c r="E177" s="60" t="s">
        <v>60</v>
      </c>
      <c r="F177" s="63">
        <v>200</v>
      </c>
      <c r="G177" s="63">
        <v>0.3</v>
      </c>
      <c r="H177" s="63">
        <v>0</v>
      </c>
      <c r="I177" s="63">
        <v>6.7</v>
      </c>
      <c r="J177" s="63">
        <v>27.9</v>
      </c>
      <c r="K177" s="79" t="s">
        <v>63</v>
      </c>
      <c r="L177" s="66">
        <v>3.35</v>
      </c>
    </row>
    <row r="178" spans="1:12" ht="14.4" x14ac:dyDescent="0.3">
      <c r="A178" s="23"/>
      <c r="B178" s="15"/>
      <c r="C178" s="11"/>
      <c r="D178" s="7" t="s">
        <v>23</v>
      </c>
      <c r="E178" s="61" t="s">
        <v>49</v>
      </c>
      <c r="F178" s="65">
        <v>35</v>
      </c>
      <c r="G178" s="62">
        <v>2.7</v>
      </c>
      <c r="H178" s="62">
        <v>0.3</v>
      </c>
      <c r="I178" s="62">
        <v>17.2</v>
      </c>
      <c r="J178" s="62">
        <v>82</v>
      </c>
      <c r="K178" s="80" t="s">
        <v>44</v>
      </c>
      <c r="L178" s="66">
        <v>1.89</v>
      </c>
    </row>
    <row r="179" spans="1:12" ht="14.4" x14ac:dyDescent="0.3">
      <c r="A179" s="23"/>
      <c r="B179" s="15"/>
      <c r="C179" s="11"/>
      <c r="D179" s="7" t="s">
        <v>23</v>
      </c>
      <c r="E179" s="61" t="s">
        <v>42</v>
      </c>
      <c r="F179" s="65">
        <v>20</v>
      </c>
      <c r="G179" s="62">
        <v>1.3</v>
      </c>
      <c r="H179" s="62">
        <v>0.2</v>
      </c>
      <c r="I179" s="62">
        <v>7.9</v>
      </c>
      <c r="J179" s="62">
        <v>39.1</v>
      </c>
      <c r="K179" s="80" t="s">
        <v>44</v>
      </c>
      <c r="L179" s="66">
        <v>1.43</v>
      </c>
    </row>
    <row r="180" spans="1:12" ht="14.4" x14ac:dyDescent="0.3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56"/>
    </row>
    <row r="181" spans="1:12" ht="14.4" x14ac:dyDescent="0.3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.75" customHeight="1" x14ac:dyDescent="0.3">
      <c r="A182" s="24"/>
      <c r="B182" s="17"/>
      <c r="C182" s="8"/>
      <c r="D182" s="18" t="s">
        <v>33</v>
      </c>
      <c r="E182" s="9"/>
      <c r="F182" s="19">
        <f>SUM(F175:F181)</f>
        <v>545</v>
      </c>
      <c r="G182" s="19">
        <f t="shared" ref="G182:J182" si="86">SUM(G175:G181)</f>
        <v>22.900000000000002</v>
      </c>
      <c r="H182" s="19">
        <f t="shared" si="86"/>
        <v>10.8</v>
      </c>
      <c r="I182" s="19">
        <f t="shared" si="86"/>
        <v>81.000000000000014</v>
      </c>
      <c r="J182" s="19">
        <f t="shared" si="86"/>
        <v>512.4</v>
      </c>
      <c r="K182" s="25"/>
      <c r="L182" s="19">
        <f t="shared" ref="L182" si="87">SUM(L175:L181)</f>
        <v>43.5</v>
      </c>
    </row>
    <row r="183" spans="1:12" ht="14.4" x14ac:dyDescent="0.3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38"/>
      <c r="F183" s="39"/>
      <c r="G183" s="39"/>
      <c r="H183" s="39"/>
      <c r="I183" s="39"/>
      <c r="J183" s="39"/>
      <c r="K183" s="40"/>
      <c r="L183" s="39"/>
    </row>
    <row r="184" spans="1:12" ht="14.4" x14ac:dyDescent="0.3">
      <c r="A184" s="23"/>
      <c r="B184" s="15"/>
      <c r="C184" s="11"/>
      <c r="D184" s="7" t="s">
        <v>27</v>
      </c>
      <c r="E184" s="38"/>
      <c r="F184" s="39"/>
      <c r="G184" s="39"/>
      <c r="H184" s="39"/>
      <c r="I184" s="39"/>
      <c r="J184" s="39"/>
      <c r="K184" s="40"/>
      <c r="L184" s="39"/>
    </row>
    <row r="185" spans="1:12" ht="14.4" x14ac:dyDescent="0.3">
      <c r="A185" s="23"/>
      <c r="B185" s="15"/>
      <c r="C185" s="11"/>
      <c r="D185" s="7" t="s">
        <v>28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3"/>
      <c r="B186" s="15"/>
      <c r="C186" s="11"/>
      <c r="D186" s="7" t="s">
        <v>29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 x14ac:dyDescent="0.3">
      <c r="A187" s="23"/>
      <c r="B187" s="15"/>
      <c r="C187" s="11"/>
      <c r="D187" s="7" t="s">
        <v>30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x14ac:dyDescent="0.3">
      <c r="A188" s="23"/>
      <c r="B188" s="15"/>
      <c r="C188" s="11"/>
      <c r="D188" s="7" t="s">
        <v>31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3"/>
      <c r="B189" s="15"/>
      <c r="C189" s="11"/>
      <c r="D189" s="7" t="s">
        <v>32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3"/>
      <c r="B190" s="15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3"/>
      <c r="B191" s="15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8">SUM(G183:G191)</f>
        <v>0</v>
      </c>
      <c r="H192" s="19">
        <f t="shared" si="88"/>
        <v>0</v>
      </c>
      <c r="I192" s="19">
        <f t="shared" si="88"/>
        <v>0</v>
      </c>
      <c r="J192" s="19">
        <f t="shared" si="88"/>
        <v>0</v>
      </c>
      <c r="K192" s="25"/>
      <c r="L192" s="19">
        <f t="shared" ref="L192" si="89">SUM(L183:L191)</f>
        <v>0</v>
      </c>
    </row>
    <row r="193" spans="1:12" ht="14.4" x14ac:dyDescent="0.25">
      <c r="A193" s="29">
        <f>A175</f>
        <v>2</v>
      </c>
      <c r="B193" s="30">
        <f>B175</f>
        <v>5</v>
      </c>
      <c r="C193" s="92" t="s">
        <v>4</v>
      </c>
      <c r="D193" s="93"/>
      <c r="E193" s="31"/>
      <c r="F193" s="32">
        <f>F182+F192</f>
        <v>545</v>
      </c>
      <c r="G193" s="32">
        <f t="shared" ref="G193" si="90">G182+G192</f>
        <v>22.900000000000002</v>
      </c>
      <c r="H193" s="32">
        <f t="shared" ref="H193" si="91">H182+H192</f>
        <v>10.8</v>
      </c>
      <c r="I193" s="32">
        <f t="shared" ref="I193" si="92">I182+I192</f>
        <v>81.000000000000014</v>
      </c>
      <c r="J193" s="32">
        <f t="shared" ref="J193:L193" si="93">J182+J192</f>
        <v>512.4</v>
      </c>
      <c r="K193" s="32"/>
      <c r="L193" s="32">
        <f t="shared" si="93"/>
        <v>43.5</v>
      </c>
    </row>
    <row r="194" spans="1:12" x14ac:dyDescent="0.25">
      <c r="A194" s="27"/>
      <c r="B194" s="28"/>
      <c r="C194" s="94" t="s">
        <v>5</v>
      </c>
      <c r="D194" s="94"/>
      <c r="E194" s="94"/>
      <c r="F194" s="34">
        <f>(F24+F43+F62+F81+F100+F119+F137+F156+F174+F193)/(IF(F24=0,0,1)+IF(F43=0,0,1)+IF(F62=0,0,1)+IF(F81=0,0,1)+IF(F100=0,0,1)+IF(F119=0,0,1)+IF(F137=0,0,1)+IF(F156=0,0,1)+IF(F174=0,0,1)+IF(F193=0,0,1))</f>
        <v>561.5</v>
      </c>
      <c r="G194" s="34">
        <f>(G24+G43+G62+G81+G100+G119+G137+G156+G174+G193)/(IF(G24=0,0,1)+IF(G43=0,0,1)+IF(G62=0,0,1)+IF(G81=0,0,1)+IF(G100=0,0,1)+IF(G119=0,0,1)+IF(G137=0,0,1)+IF(G156=0,0,1)+IF(G174=0,0,1)+IF(G193=0,0,1))</f>
        <v>26.4</v>
      </c>
      <c r="H194" s="34">
        <f>(H24+H43+H62+H81+H100+H119+H137+H156+H174+H193)/(IF(H24=0,0,1)+IF(H43=0,0,1)+IF(H62=0,0,1)+IF(H81=0,0,1)+IF(H100=0,0,1)+IF(H119=0,0,1)+IF(H137=0,0,1)+IF(H156=0,0,1)+IF(H174=0,0,1)+IF(H193=0,0,1))</f>
        <v>16.060000000000002</v>
      </c>
      <c r="I194" s="34">
        <f>(I24+I43+I62+I81+I100+I119+I137+I156+I174+I193)/(IF(I24=0,0,1)+IF(I43=0,0,1)+IF(I62=0,0,1)+IF(I81=0,0,1)+IF(I100=0,0,1)+IF(I119=0,0,1)+IF(I137=0,0,1)+IF(I156=0,0,1)+IF(I174=0,0,1)+IF(I193=0,0,1))</f>
        <v>78.700000000000017</v>
      </c>
      <c r="J194" s="34">
        <f>(J24+J43+J62+J81+J100+J119+J137+J156+J174+J193)/(IF(J24=0,0,1)+IF(J43=0,0,1)+IF(J62=0,0,1)+IF(J81=0,0,1)+IF(J100=0,0,1)+IF(J119=0,0,1)+IF(J137=0,0,1)+IF(J156=0,0,1)+IF(J174=0,0,1)+IF(J193=0,0,1))</f>
        <v>565.42999999999995</v>
      </c>
      <c r="K194" s="34"/>
      <c r="L194" s="34">
        <f>(L24+L43+L62+L81+L100+L119+L137+L156+L174+L193)/(IF(L24=0,0,1)+IF(L43=0,0,1)+IF(L62=0,0,1)+IF(L81=0,0,1)+IF(L100=0,0,1)+IF(L119=0,0,1)+IF(L137=0,0,1)+IF(L156=0,0,1)+IF(L174=0,0,1)+IF(L193=0,0,1))</f>
        <v>61.414000000000009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7:D137"/>
    <mergeCell ref="C156:D156"/>
    <mergeCell ref="C174:D17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2023-10-13T08:01:15Z</cp:lastPrinted>
  <dcterms:created xsi:type="dcterms:W3CDTF">2022-05-16T14:23:56Z</dcterms:created>
  <dcterms:modified xsi:type="dcterms:W3CDTF">2023-10-24T06:38:56Z</dcterms:modified>
</cp:coreProperties>
</file>